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O:\14_Bât_Affaires\Toulouse\31BA-001-Affaires en cours\31BA-106438_POITIERS_POLE RECHERCHE CHIMIE\05-Etudes\06-DCE\Pièces écrites\CC&amp;SOE\CDPGF\DCE2\"/>
    </mc:Choice>
  </mc:AlternateContent>
  <xr:revisionPtr revIDLastSave="0" documentId="13_ncr:1_{70ABFB2F-CAE6-4E3E-B542-38E7E055DB45}" xr6:coauthVersionLast="36" xr6:coauthVersionMax="36" xr10:uidLastSave="{00000000-0000-0000-0000-000000000000}"/>
  <bookViews>
    <workbookView xWindow="0" yWindow="0" windowWidth="25200" windowHeight="11616" xr2:uid="{00000000-000D-0000-FFFF-FFFF00000000}"/>
  </bookViews>
  <sheets>
    <sheet name="Lot N°06 BARDAGE - ITE - ENDUI" sheetId="1" r:id="rId1"/>
  </sheets>
  <definedNames>
    <definedName name="_xlnm.Print_Titles" localSheetId="0">'Lot N°06 BARDAGE - ITE - ENDUI'!$1:$2</definedName>
    <definedName name="_xlnm.Print_Area" localSheetId="0">'Lot N°06 BARDAGE - ITE - ENDUI'!$A$1:$G$44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41" i="1" s="1"/>
  <c r="G9" i="1"/>
  <c r="G10" i="1"/>
  <c r="G11" i="1"/>
  <c r="G12" i="1"/>
  <c r="G13" i="1"/>
  <c r="G14" i="1"/>
  <c r="G18" i="1"/>
  <c r="G19" i="1"/>
  <c r="G20" i="1"/>
  <c r="G22" i="1"/>
  <c r="G23" i="1"/>
  <c r="G25" i="1"/>
  <c r="G27" i="1"/>
  <c r="G28" i="1"/>
  <c r="G29" i="1"/>
  <c r="G31" i="1"/>
  <c r="G33" i="1"/>
  <c r="G35" i="1"/>
  <c r="G37" i="1"/>
  <c r="G38" i="1"/>
  <c r="B42" i="1"/>
  <c r="G42" i="1" l="1"/>
  <c r="G43" i="1" s="1"/>
</calcChain>
</file>

<file path=xl/sharedStrings.xml><?xml version="1.0" encoding="utf-8"?>
<sst xmlns="http://schemas.openxmlformats.org/spreadsheetml/2006/main" count="159" uniqueCount="159">
  <si>
    <t>U</t>
  </si>
  <si>
    <t>Quantité MOE</t>
  </si>
  <si>
    <t>Quantité ent.</t>
  </si>
  <si>
    <t>Prix en €</t>
  </si>
  <si>
    <t>Total en €</t>
  </si>
  <si>
    <t>3</t>
  </si>
  <si>
    <t>DESCRIPTIF DES OUVRAGES</t>
  </si>
  <si>
    <t>CH3</t>
  </si>
  <si>
    <t>3.1</t>
  </si>
  <si>
    <t>TRAVAUX DE PREPARATION</t>
  </si>
  <si>
    <t>CH4</t>
  </si>
  <si>
    <t xml:space="preserve">3.1.1 </t>
  </si>
  <si>
    <t>Moyens d'accès &amp; échafaudage</t>
  </si>
  <si>
    <t>M²</t>
  </si>
  <si>
    <t>ART</t>
  </si>
  <si>
    <t>000-B491</t>
  </si>
  <si>
    <t>3.2</t>
  </si>
  <si>
    <t>ISOLATION</t>
  </si>
  <si>
    <t>CH4</t>
  </si>
  <si>
    <t>3.2.1</t>
  </si>
  <si>
    <t>Traitement des soubassements</t>
  </si>
  <si>
    <t>CH5</t>
  </si>
  <si>
    <t xml:space="preserve">3.2.1.1 </t>
  </si>
  <si>
    <t>Étanchéité liquide des murs de soubassement</t>
  </si>
  <si>
    <t>M²</t>
  </si>
  <si>
    <t>ART</t>
  </si>
  <si>
    <t>201-A305</t>
  </si>
  <si>
    <t xml:space="preserve">3.2.1.2 </t>
  </si>
  <si>
    <t>Isolation des soubassements - parties visibles</t>
  </si>
  <si>
    <t>M²</t>
  </si>
  <si>
    <t>ART</t>
  </si>
  <si>
    <t>004-A227</t>
  </si>
  <si>
    <t xml:space="preserve">3.2.1.3 </t>
  </si>
  <si>
    <t>Isolation des soubassements - parties enterrées</t>
  </si>
  <si>
    <t>M²</t>
  </si>
  <si>
    <t>ART</t>
  </si>
  <si>
    <t>000-F661</t>
  </si>
  <si>
    <t xml:space="preserve">3.2.2 </t>
  </si>
  <si>
    <t>Profil de départ de l'isolant en façade</t>
  </si>
  <si>
    <t>ML</t>
  </si>
  <si>
    <t>ART</t>
  </si>
  <si>
    <t>000-H132</t>
  </si>
  <si>
    <t xml:space="preserve">3.2.3 </t>
  </si>
  <si>
    <t>Panneaux fibre de bois 140 mm</t>
  </si>
  <si>
    <t>M²</t>
  </si>
  <si>
    <t>ART</t>
  </si>
  <si>
    <t>004-A397</t>
  </si>
  <si>
    <t xml:space="preserve">3.2.4 </t>
  </si>
  <si>
    <t>Panneaux fibre de bois 220 mm</t>
  </si>
  <si>
    <t>M²</t>
  </si>
  <si>
    <t>ART</t>
  </si>
  <si>
    <t>004-A398</t>
  </si>
  <si>
    <t>3.3</t>
  </si>
  <si>
    <t>BARDAGE</t>
  </si>
  <si>
    <t>CH4</t>
  </si>
  <si>
    <t>BAR</t>
  </si>
  <si>
    <t>3.3.1</t>
  </si>
  <si>
    <t>BARDAGE METALLIQUE</t>
  </si>
  <si>
    <t>CH5</t>
  </si>
  <si>
    <t>3.3.1.1</t>
  </si>
  <si>
    <t>Bardage panneaux métalliques</t>
  </si>
  <si>
    <t>CH6</t>
  </si>
  <si>
    <t xml:space="preserve">3.3.1.1.1 </t>
  </si>
  <si>
    <t>Façades Type 1 - B29 - Bardage métallique en tôle nervurée</t>
  </si>
  <si>
    <t>M²</t>
  </si>
  <si>
    <t>ART</t>
  </si>
  <si>
    <t>000-B519</t>
  </si>
  <si>
    <t xml:space="preserve">3.3.1.1.2 </t>
  </si>
  <si>
    <t>Façades Type 1 - B29 - Bardage métallique en tôle nervurée - Habillage des logettes</t>
  </si>
  <si>
    <t>M²</t>
  </si>
  <si>
    <t>ART</t>
  </si>
  <si>
    <t>201-A004</t>
  </si>
  <si>
    <t xml:space="preserve">3.3.1.1.3 </t>
  </si>
  <si>
    <t>Façades Type 1 - B29 - Bardage métallique en tôle nervurée - Joues des logettes</t>
  </si>
  <si>
    <t>M²</t>
  </si>
  <si>
    <t>ART</t>
  </si>
  <si>
    <t>004-A403</t>
  </si>
  <si>
    <t>3.3.1.2</t>
  </si>
  <si>
    <t>Bardage rapporté en lames métalliques</t>
  </si>
  <si>
    <t>CH6</t>
  </si>
  <si>
    <t xml:space="preserve">3.3.1.2.1 </t>
  </si>
  <si>
    <t>Façades Type 4 - B29 - Bardage rapporté en lames micro-nervurées</t>
  </si>
  <si>
    <t>M²</t>
  </si>
  <si>
    <t>ART</t>
  </si>
  <si>
    <t>201-A014</t>
  </si>
  <si>
    <t xml:space="preserve">3.3.1.2.2 </t>
  </si>
  <si>
    <t>Coiffe en tête de bardage</t>
  </si>
  <si>
    <t>ML</t>
  </si>
  <si>
    <t>ART</t>
  </si>
  <si>
    <t>201-A015</t>
  </si>
  <si>
    <t>3.3.1.3</t>
  </si>
  <si>
    <t>Bardage en cassettes métalliques</t>
  </si>
  <si>
    <t>CH6</t>
  </si>
  <si>
    <t xml:space="preserve">3.3.1.3.1 </t>
  </si>
  <si>
    <t>Bardage des façades en cassettes tôle d'acier  lisse</t>
  </si>
  <si>
    <t>M²</t>
  </si>
  <si>
    <t>ART</t>
  </si>
  <si>
    <t>004-A054</t>
  </si>
  <si>
    <t>3.3.2</t>
  </si>
  <si>
    <t>BARDAGE EN PANNEAUX COMPOSITES</t>
  </si>
  <si>
    <t>CH5</t>
  </si>
  <si>
    <t xml:space="preserve">3.3.2.1 </t>
  </si>
  <si>
    <t>Façades type 10 A  - B30 - Bardage en fibre ciment</t>
  </si>
  <si>
    <t>M²</t>
  </si>
  <si>
    <t>ART</t>
  </si>
  <si>
    <t>004-A232</t>
  </si>
  <si>
    <t xml:space="preserve">3.3.2.2 </t>
  </si>
  <si>
    <t>Façades type 10 A  - B30 - Bardage en fibre ciment - Habillage des logettes</t>
  </si>
  <si>
    <t>M²</t>
  </si>
  <si>
    <t>ART</t>
  </si>
  <si>
    <t>201-A056</t>
  </si>
  <si>
    <t xml:space="preserve">3.3.2.3 </t>
  </si>
  <si>
    <t>Façades type 10 A  - B30 - Bardage en fibre ciment - Joues des logettes</t>
  </si>
  <si>
    <t>M²</t>
  </si>
  <si>
    <t>ART</t>
  </si>
  <si>
    <t>201-A057</t>
  </si>
  <si>
    <t>3.3.3</t>
  </si>
  <si>
    <t>ENCLOS TECHNIQUES</t>
  </si>
  <si>
    <t>CH5</t>
  </si>
  <si>
    <t xml:space="preserve">3.3.3.1 </t>
  </si>
  <si>
    <t>Enclos technique acoustique avec finition panneau micro nervuré</t>
  </si>
  <si>
    <t>M²</t>
  </si>
  <si>
    <t>ART</t>
  </si>
  <si>
    <t>201-A072</t>
  </si>
  <si>
    <t>3.4</t>
  </si>
  <si>
    <t>ITE ENDUIT</t>
  </si>
  <si>
    <t>CH4</t>
  </si>
  <si>
    <t>ITE</t>
  </si>
  <si>
    <t xml:space="preserve">3.4.1 </t>
  </si>
  <si>
    <t>Enduit mince à la chaux</t>
  </si>
  <si>
    <t>M²</t>
  </si>
  <si>
    <t>ART</t>
  </si>
  <si>
    <t>004-A231</t>
  </si>
  <si>
    <t>3.5</t>
  </si>
  <si>
    <t>PEINTURE FACADE</t>
  </si>
  <si>
    <t>CH4</t>
  </si>
  <si>
    <t xml:space="preserve">3.5.1 </t>
  </si>
  <si>
    <t>Peinture façade D3 (façade de garde-corps en béton)</t>
  </si>
  <si>
    <t>M²</t>
  </si>
  <si>
    <t>ART</t>
  </si>
  <si>
    <t>000-C198</t>
  </si>
  <si>
    <t>3.6</t>
  </si>
  <si>
    <t>OUVRAGES DIVERS</t>
  </si>
  <si>
    <t>CH4</t>
  </si>
  <si>
    <t xml:space="preserve">3.6.1 </t>
  </si>
  <si>
    <t>Couvertines sur acrotères</t>
  </si>
  <si>
    <t>ML</t>
  </si>
  <si>
    <t>ART</t>
  </si>
  <si>
    <t>000-D039</t>
  </si>
  <si>
    <t xml:space="preserve">3.6.2 </t>
  </si>
  <si>
    <t>Grille de ventilation type ventelle</t>
  </si>
  <si>
    <t>ENS</t>
  </si>
  <si>
    <t>ART</t>
  </si>
  <si>
    <t>000-A675</t>
  </si>
  <si>
    <t>Montant HT du Lot N°06 BARDAGE / ITE / ENDUIT</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</si>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</sst>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1" x14ac:knownFonts="1">
    <font>
      <sz val="11"/>
      <color theme="1"/>
      <name val="Calibri"/>
      <family val="2"/>
      <scheme val="minor"/>
    </font>
    <font>
      <sz val="10"/>
      <color rgb="FF000000"/>
      <name val="Arial Narrow"/>
      <family val="1"/>
    </font>
    <font>
      <sz val="11"/>
      <color rgb="FF000000"/>
      <name val="Arial"/>
      <family val="1"/>
    </font>
    <font>
      <sz val="10"/>
      <color rgb="FF000000"/>
      <name val="Arial"/>
      <family val="1"/>
    </font>
    <font>
      <sz val="11"/>
      <color rgb="FF5B5B5B"/>
      <name val="Arial"/>
      <family val="1"/>
    </font>
    <font>
      <sz val="10"/>
      <color rgb="FF000000"/>
      <name val="Arial Rounded MT Bold"/>
      <family val="1"/>
    </font>
    <font>
      <sz val="11"/>
      <color rgb="FF000000"/>
      <name val="Calibri Light"/>
      <family val="1"/>
    </font>
    <font>
      <sz val="10"/>
      <color rgb="FF000000"/>
      <name val="Calibri Light"/>
      <family val="1"/>
    </font>
    <font>
      <i/>
      <sz val="10"/>
      <color rgb="FFFF0000"/>
      <name val="Arial"/>
      <family val="1"/>
    </font>
    <font>
      <sz val="9"/>
      <color rgb="FFFF0000"/>
      <name val="Arial Narrow"/>
      <family val="1"/>
    </font>
    <font>
      <i/>
      <sz val="10"/>
      <color rgb="FF333333"/>
      <name val="Calibri Light"/>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s>
  <fills count="5">
    <fill>
      <patternFill patternType="none"/>
    </fill>
    <fill>
      <patternFill patternType="gray125"/>
    </fill>
    <fill>
      <patternFill patternType="solid">
        <fgColor rgb="FFC3BC97"/>
        <bgColor indexed="64"/>
      </patternFill>
    </fill>
    <fill>
      <patternFill patternType="solid">
        <fgColor rgb="FFDDD9C4"/>
        <bgColor indexed="64"/>
      </patternFill>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style="thin">
        <color rgb="FF000000"/>
      </bottom>
      <diagonal/>
    </border>
    <border>
      <left/>
      <right style="hair">
        <color rgb="FF000000"/>
      </right>
      <top/>
      <bottom style="thin">
        <color rgb="FF000000"/>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5"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6" fillId="2" borderId="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3" borderId="0">
      <alignment horizontal="left" vertical="top" wrapText="1"/>
    </xf>
    <xf numFmtId="0" fontId="8" fillId="0" borderId="0" applyFill="0">
      <alignment horizontal="left" vertical="top" wrapText="1"/>
    </xf>
    <xf numFmtId="0" fontId="9"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indent="1"/>
    </xf>
    <xf numFmtId="0" fontId="16" fillId="0" borderId="0" applyFill="0">
      <alignment horizontal="left" vertical="top" wrapText="1" indent="1"/>
    </xf>
    <xf numFmtId="0" fontId="17" fillId="0" borderId="0" applyFill="0">
      <alignment horizontal="left" vertical="top" wrapText="1" indent="1"/>
    </xf>
    <xf numFmtId="0" fontId="18" fillId="0" borderId="0" applyFill="0">
      <alignment horizontal="left" vertical="top" wrapText="1"/>
    </xf>
  </cellStyleXfs>
  <cellXfs count="40">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9" fillId="0" borderId="15" xfId="0" applyFont="1" applyBorder="1" applyAlignment="1" applyProtection="1">
      <alignment horizontal="left" vertical="top" wrapText="1"/>
    </xf>
    <xf numFmtId="0" fontId="19" fillId="0" borderId="15" xfId="0" applyFont="1" applyBorder="1" applyAlignment="1" applyProtection="1">
      <alignment horizontal="center" vertical="top" wrapText="1"/>
    </xf>
    <xf numFmtId="0" fontId="19"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6" fillId="2" borderId="8" xfId="10" applyFont="1" applyBorder="1" applyProtection="1">
      <alignment horizontal="left" vertical="top" wrapText="1"/>
    </xf>
    <xf numFmtId="0" fontId="6" fillId="2" borderId="9" xfId="10" applyFont="1" applyBorder="1" applyProtection="1">
      <alignment horizontal="left" vertical="top" wrapText="1"/>
    </xf>
    <xf numFmtId="0" fontId="0" fillId="0" borderId="6" xfId="0" applyFont="1" applyBorder="1" applyAlignment="1" applyProtection="1">
      <alignment horizontal="left" vertical="top" wrapText="1"/>
    </xf>
    <xf numFmtId="0" fontId="0" fillId="0" borderId="7"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7" fillId="3" borderId="8" xfId="14" applyFont="1" applyBorder="1" applyProtection="1">
      <alignment horizontal="left" vertical="top" wrapText="1"/>
    </xf>
    <xf numFmtId="0" fontId="7" fillId="3" borderId="9" xfId="14" applyFont="1" applyBorder="1" applyProtection="1">
      <alignment horizontal="left" vertical="top" wrapText="1"/>
    </xf>
    <xf numFmtId="0" fontId="10" fillId="0" borderId="8" xfId="26" applyFont="1" applyBorder="1" applyProtection="1">
      <alignment horizontal="left" vertical="top" wrapText="1"/>
    </xf>
    <xf numFmtId="0" fontId="10" fillId="0" borderId="9" xfId="26" applyFont="1" applyBorder="1" applyProtection="1">
      <alignment horizontal="left" vertical="top" wrapText="1"/>
    </xf>
    <xf numFmtId="0" fontId="0" fillId="0" borderId="6" xfId="0" applyFont="1" applyBorder="1" applyAlignment="1" applyProtection="1">
      <alignment horizontal="left" vertical="top"/>
      <protection locked="0"/>
    </xf>
    <xf numFmtId="164" fontId="0" fillId="0" borderId="6" xfId="0" applyNumberFormat="1" applyFont="1" applyBorder="1" applyAlignment="1" applyProtection="1">
      <alignment horizontal="center" vertical="top" wrapText="1"/>
      <protection locked="0"/>
    </xf>
    <xf numFmtId="164" fontId="0" fillId="0" borderId="6" xfId="0" applyNumberFormat="1" applyFont="1" applyBorder="1" applyAlignment="1" applyProtection="1">
      <alignment horizontal="left" vertical="top" wrapText="1"/>
      <protection locked="0"/>
    </xf>
    <xf numFmtId="164" fontId="0" fillId="0" borderId="7" xfId="0" applyNumberFormat="1" applyFont="1" applyBorder="1" applyAlignment="1" applyProtection="1">
      <alignment horizontal="right" vertical="top" wrapText="1"/>
      <protection locked="0"/>
    </xf>
    <xf numFmtId="0" fontId="7" fillId="0" borderId="8" xfId="18" applyFont="1" applyBorder="1" applyProtection="1">
      <alignment horizontal="left" vertical="top" wrapText="1"/>
    </xf>
    <xf numFmtId="0" fontId="7" fillId="0" borderId="9" xfId="18" applyFont="1" applyBorder="1" applyProtection="1">
      <alignment horizontal="left" vertical="top" wrapText="1"/>
    </xf>
    <xf numFmtId="0" fontId="7" fillId="0" borderId="8" xfId="22" applyFont="1" applyBorder="1" applyProtection="1">
      <alignment horizontal="left" vertical="top" wrapText="1"/>
    </xf>
    <xf numFmtId="0" fontId="7" fillId="0" borderId="9" xfId="22" applyFont="1" applyBorder="1" applyProtection="1">
      <alignment horizontal="left" vertical="top" wrapText="1"/>
    </xf>
    <xf numFmtId="165" fontId="0" fillId="0" borderId="6" xfId="0" applyNumberFormat="1" applyFont="1" applyBorder="1" applyAlignment="1" applyProtection="1">
      <alignment horizontal="center" vertical="top" wrapText="1"/>
      <protection locked="0"/>
    </xf>
    <xf numFmtId="165" fontId="0" fillId="0" borderId="6" xfId="0" applyNumberFormat="1" applyFont="1" applyBorder="1" applyAlignment="1" applyProtection="1">
      <alignment horizontal="left" vertical="top" wrapText="1"/>
      <protection locked="0"/>
    </xf>
    <xf numFmtId="0" fontId="0" fillId="0" borderId="4"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9" fillId="0" borderId="0" xfId="0" applyFont="1" applyBorder="1" applyAlignment="1" applyProtection="1">
      <alignment horizontal="left" vertical="top" wrapText="1"/>
    </xf>
    <xf numFmtId="164" fontId="19" fillId="0" borderId="0" xfId="0" applyNumberFormat="1" applyFont="1" applyBorder="1" applyAlignment="1" applyProtection="1">
      <alignment horizontal="right" vertical="top" wrapText="1"/>
    </xf>
    <xf numFmtId="165" fontId="20" fillId="4" borderId="0" xfId="0" applyNumberFormat="1" applyFont="1" applyFill="1" applyBorder="1" applyAlignment="1" applyProtection="1">
      <alignment horizontal="left"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56760</xdr:colOff>
      <xdr:row>0</xdr:row>
      <xdr:rowOff>746569</xdr:rowOff>
    </xdr:from>
    <xdr:to>
      <xdr:col>1</xdr:col>
      <xdr:colOff>2428875</xdr:colOff>
      <xdr:row>0</xdr:row>
      <xdr:rowOff>1552574</xdr:rowOff>
    </xdr:to>
    <xdr:sp macro="" textlink="">
      <xdr:nvSpPr>
        <xdr:cNvPr id="3" name="Forme1">
          <a:extLst/>
        </xdr:cNvPr>
        <xdr:cNvSpPr/>
      </xdr:nvSpPr>
      <xdr:spPr>
        <a:xfrm>
          <a:off x="56760" y="746569"/>
          <a:ext cx="3038865" cy="806005"/>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FF5000"/>
              </a:solidFill>
              <a:latin typeface="Calibri"/>
            </a:rPr>
            <a:t>31BA-106438 - POITIERS - INSTITUT DE CHIMIE DES MILIEUX ET MATERIAUX DE POITIERS - IC2MP Pôle de recherche en chimie de milieux et des matériaux / Université de Poitiers</a:t>
          </a:r>
        </a:p>
        <a:p>
          <a:pPr algn="l"/>
          <a:r>
            <a:rPr lang="fr-FR" sz="1200" b="0" i="0">
              <a:solidFill>
                <a:srgbClr val="FF5000"/>
              </a:solidFill>
              <a:latin typeface="Calibri"/>
            </a:rPr>
            <a:t>Poitiers</a:t>
          </a:r>
        </a:p>
      </xdr:txBody>
    </xdr:sp>
    <xdr:clientData/>
  </xdr:twoCellAnchor>
  <xdr:twoCellAnchor editAs="absolute">
    <xdr:from>
      <xdr:col>0</xdr:col>
      <xdr:colOff>108000</xdr:colOff>
      <xdr:row>0</xdr:row>
      <xdr:rowOff>109565</xdr:rowOff>
    </xdr:from>
    <xdr:to>
      <xdr:col>1</xdr:col>
      <xdr:colOff>432000</xdr:colOff>
      <xdr:row>0</xdr:row>
      <xdr:rowOff>704348</xdr:rowOff>
    </xdr:to>
    <xdr:pic>
      <xdr:nvPicPr>
        <xdr:cNvPr id="4" name="Forme2">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65" y="109565"/>
          <a:ext cx="27" cy="17"/>
        </a:xfrm>
        <a:prstGeom prst="rect">
          <a:avLst/>
        </a:prstGeom>
      </xdr:spPr>
    </xdr:pic>
    <xdr:clientData/>
  </xdr:twoCellAnchor>
  <xdr:twoCellAnchor editAs="absolute">
    <xdr:from>
      <xdr:col>0</xdr:col>
      <xdr:colOff>72000</xdr:colOff>
      <xdr:row>0</xdr:row>
      <xdr:rowOff>1909565</xdr:rowOff>
    </xdr:from>
    <xdr:to>
      <xdr:col>1</xdr:col>
      <xdr:colOff>2340000</xdr:colOff>
      <xdr:row>0</xdr:row>
      <xdr:rowOff>2113043</xdr:rowOff>
    </xdr:to>
    <xdr:sp macro="" textlink="">
      <xdr:nvSpPr>
        <xdr:cNvPr id="5" name="Forme3">
          <a:extLst/>
        </xdr:cNvPr>
        <xdr:cNvSpPr/>
      </xdr:nvSpPr>
      <xdr:spPr>
        <a:xfrm>
          <a:off x="93913" y="1909565"/>
          <a:ext cx="2895652" cy="203478"/>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l"/>
          <a:r>
            <a:rPr lang="fr-FR" sz="1100" b="0" i="0">
              <a:solidFill>
                <a:srgbClr val="606060"/>
              </a:solidFill>
              <a:latin typeface="Calibri"/>
            </a:rPr>
            <a:t>06 - LOT BARDAGE / ITE / ENDUIT</a:t>
          </a:r>
        </a:p>
      </xdr:txBody>
    </xdr:sp>
    <xdr:clientData/>
  </xdr:twoCellAnchor>
  <xdr:twoCellAnchor editAs="absolute">
    <xdr:from>
      <xdr:col>2</xdr:col>
      <xdr:colOff>36000</xdr:colOff>
      <xdr:row>0</xdr:row>
      <xdr:rowOff>847122</xdr:rowOff>
    </xdr:from>
    <xdr:to>
      <xdr:col>6</xdr:col>
      <xdr:colOff>809625</xdr:colOff>
      <xdr:row>0</xdr:row>
      <xdr:rowOff>1506419</xdr:rowOff>
    </xdr:to>
    <xdr:sp macro="" textlink="">
      <xdr:nvSpPr>
        <xdr:cNvPr id="6" name="Forme4">
          <a:extLst/>
        </xdr:cNvPr>
        <xdr:cNvSpPr/>
      </xdr:nvSpPr>
      <xdr:spPr>
        <a:xfrm>
          <a:off x="3903150" y="847122"/>
          <a:ext cx="3297750" cy="659297"/>
        </a:xfrm>
        <a:prstGeom prst="rect">
          <a:avLst/>
        </a:prstGeom>
        <a:solidFill>
          <a:srgbClr val="003366"/>
        </a:solidFill>
        <a:ln>
          <a:noFill/>
        </a:ln>
      </xdr:spPr>
      <xdr:style>
        <a:lnRef idx="2">
          <a:schemeClr val="accent1">
            <a:shade val="50000"/>
          </a:schemeClr>
        </a:lnRef>
        <a:fillRef idx="0">
          <a:srgbClr val="003366"/>
        </a:fillRef>
        <a:effectRef idx="0">
          <a:schemeClr val="accent1"/>
        </a:effectRef>
        <a:fontRef idx="minor">
          <a:schemeClr val="accent1"/>
        </a:fontRef>
      </xdr:style>
      <xdr:txBody>
        <a:bodyPr vertOverflow="clip" horzOverflow="clip" lIns="62609" tIns="62609" rIns="62609" bIns="62609" rtlCol="0" anchor="ctr"/>
        <a:lstStyle/>
        <a:p>
          <a:pPr algn="ctr"/>
          <a:r>
            <a:rPr lang="fr-FR" sz="1200" b="0" i="0">
              <a:solidFill>
                <a:srgbClr val="FFFFFF"/>
              </a:solidFill>
              <a:latin typeface="Calibri"/>
            </a:rPr>
            <a:t>Cadre DPGF du lot 06 - Lot N°06 BARDAGE / ITE / ENDUIT</a:t>
          </a:r>
        </a:p>
      </xdr:txBody>
    </xdr:sp>
    <xdr:clientData/>
  </xdr:twoCellAnchor>
  <xdr:twoCellAnchor editAs="absolute">
    <xdr:from>
      <xdr:col>2</xdr:col>
      <xdr:colOff>36000</xdr:colOff>
      <xdr:row>0</xdr:row>
      <xdr:rowOff>1506419</xdr:rowOff>
    </xdr:from>
    <xdr:to>
      <xdr:col>6</xdr:col>
      <xdr:colOff>809625</xdr:colOff>
      <xdr:row>0</xdr:row>
      <xdr:rowOff>1723644</xdr:rowOff>
    </xdr:to>
    <xdr:sp macro="" textlink="">
      <xdr:nvSpPr>
        <xdr:cNvPr id="7" name="Forme5">
          <a:extLst/>
        </xdr:cNvPr>
        <xdr:cNvSpPr/>
      </xdr:nvSpPr>
      <xdr:spPr>
        <a:xfrm>
          <a:off x="3903150" y="1506419"/>
          <a:ext cx="3297750" cy="217225"/>
        </a:xfrm>
        <a:prstGeom prst="rect">
          <a:avLst/>
        </a:prstGeom>
        <a:solidFill>
          <a:srgbClr val="008EAA"/>
        </a:solidFill>
        <a:ln>
          <a:noFill/>
        </a:ln>
      </xdr:spPr>
      <xdr:style>
        <a:lnRef idx="2">
          <a:schemeClr val="accent1">
            <a:shade val="50000"/>
          </a:schemeClr>
        </a:lnRef>
        <a:fillRef idx="0">
          <a:srgbClr val="008EAA"/>
        </a:fillRef>
        <a:effectRef idx="0">
          <a:schemeClr val="accent1"/>
        </a:effectRef>
        <a:fontRef idx="minor">
          <a:schemeClr val="accent1"/>
        </a:fontRef>
      </xdr:style>
      <xdr:txBody>
        <a:bodyPr vertOverflow="clip" horzOverflow="clip" lIns="0" tIns="0" rIns="0" bIns="0" rtlCol="0" anchor="ctr"/>
        <a:lstStyle/>
        <a:p>
          <a:pPr algn="ctr"/>
          <a:r>
            <a:rPr lang="fr-FR" sz="1100" b="1" i="0">
              <a:solidFill>
                <a:srgbClr val="FFFFFF"/>
              </a:solidFill>
              <a:latin typeface="Arial"/>
            </a:rPr>
            <a:t>Total (€HT)</a:t>
          </a:r>
        </a:p>
      </xdr:txBody>
    </xdr:sp>
    <xdr:clientData/>
  </xdr:twoCellAnchor>
  <xdr:twoCellAnchor editAs="absolute">
    <xdr:from>
      <xdr:col>2</xdr:col>
      <xdr:colOff>36000</xdr:colOff>
      <xdr:row>0</xdr:row>
      <xdr:rowOff>1737391</xdr:rowOff>
    </xdr:from>
    <xdr:to>
      <xdr:col>3</xdr:col>
      <xdr:colOff>396000</xdr:colOff>
      <xdr:row>0</xdr:row>
      <xdr:rowOff>1893913</xdr:rowOff>
    </xdr:to>
    <xdr:sp macro="" textlink="">
      <xdr:nvSpPr>
        <xdr:cNvPr id="8" name="Forme6">
          <a:extLst/>
        </xdr:cNvPr>
        <xdr:cNvSpPr/>
      </xdr:nvSpPr>
      <xdr:spPr>
        <a:xfrm>
          <a:off x="3819130" y="1737391"/>
          <a:ext cx="688696" cy="156522"/>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BASE</a:t>
          </a:r>
        </a:p>
      </xdr:txBody>
    </xdr:sp>
    <xdr:clientData/>
  </xdr:twoCellAnchor>
  <xdr:twoCellAnchor editAs="absolute">
    <xdr:from>
      <xdr:col>3</xdr:col>
      <xdr:colOff>435810</xdr:colOff>
      <xdr:row>0</xdr:row>
      <xdr:rowOff>1733581</xdr:rowOff>
    </xdr:from>
    <xdr:to>
      <xdr:col>6</xdr:col>
      <xdr:colOff>800100</xdr:colOff>
      <xdr:row>0</xdr:row>
      <xdr:rowOff>1881360</xdr:rowOff>
    </xdr:to>
    <xdr:sp macro="" textlink="">
      <xdr:nvSpPr>
        <xdr:cNvPr id="9" name="Forme7">
          <a:extLst/>
        </xdr:cNvPr>
        <xdr:cNvSpPr/>
      </xdr:nvSpPr>
      <xdr:spPr>
        <a:xfrm>
          <a:off x="4626810" y="1733581"/>
          <a:ext cx="2564565" cy="147779"/>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1</xdr:col>
      <xdr:colOff>2340000</xdr:colOff>
      <xdr:row>0</xdr:row>
      <xdr:rowOff>860870</xdr:rowOff>
    </xdr:from>
    <xdr:to>
      <xdr:col>2</xdr:col>
      <xdr:colOff>0</xdr:colOff>
      <xdr:row>0</xdr:row>
      <xdr:rowOff>1440000</xdr:rowOff>
    </xdr:to>
    <xdr:sp macro="" textlink="">
      <xdr:nvSpPr>
        <xdr:cNvPr id="10" name="Forme8">
          <a:extLst/>
        </xdr:cNvPr>
        <xdr:cNvSpPr/>
      </xdr:nvSpPr>
      <xdr:spPr>
        <a:xfrm>
          <a:off x="3020870" y="860870"/>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Phase</a:t>
          </a:r>
        </a:p>
        <a:p>
          <a:pPr algn="ctr"/>
          <a:r>
            <a:rPr lang="fr-FR" sz="1100" b="1" i="0">
              <a:solidFill>
                <a:srgbClr val="000000"/>
              </a:solidFill>
              <a:latin typeface="Calibri Light"/>
            </a:rPr>
            <a:t>DCE</a:t>
          </a:r>
        </a:p>
      </xdr:txBody>
    </xdr:sp>
    <xdr:clientData/>
  </xdr:twoCellAnchor>
  <xdr:twoCellAnchor editAs="absolute">
    <xdr:from>
      <xdr:col>1</xdr:col>
      <xdr:colOff>2340000</xdr:colOff>
      <xdr:row>0</xdr:row>
      <xdr:rowOff>1502609</xdr:rowOff>
    </xdr:from>
    <xdr:to>
      <xdr:col>2</xdr:col>
      <xdr:colOff>0</xdr:colOff>
      <xdr:row>0</xdr:row>
      <xdr:rowOff>2081739</xdr:rowOff>
    </xdr:to>
    <xdr:sp macro="" textlink="">
      <xdr:nvSpPr>
        <xdr:cNvPr id="11" name="Forme9">
          <a:extLst/>
        </xdr:cNvPr>
        <xdr:cNvSpPr/>
      </xdr:nvSpPr>
      <xdr:spPr>
        <a:xfrm>
          <a:off x="3020870" y="1502609"/>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Version</a:t>
          </a:r>
        </a:p>
        <a:p>
          <a:pPr algn="ctr"/>
          <a:r>
            <a:rPr lang="fr-FR" sz="1100" b="1" i="0">
              <a:solidFill>
                <a:srgbClr val="000000"/>
              </a:solidFill>
              <a:latin typeface="Calibri Light"/>
            </a:rPr>
            <a:t>...</a:t>
          </a:r>
        </a:p>
      </xdr:txBody>
    </xdr:sp>
    <xdr:clientData/>
  </xdr:twoCellAnchor>
  <xdr:twoCellAnchor editAs="absolute">
    <xdr:from>
      <xdr:col>0</xdr:col>
      <xdr:colOff>72000</xdr:colOff>
      <xdr:row>0</xdr:row>
      <xdr:rowOff>1596522</xdr:rowOff>
    </xdr:from>
    <xdr:to>
      <xdr:col>1</xdr:col>
      <xdr:colOff>2304000</xdr:colOff>
      <xdr:row>0</xdr:row>
      <xdr:rowOff>1815652</xdr:rowOff>
    </xdr:to>
    <xdr:sp macro="" textlink="">
      <xdr:nvSpPr>
        <xdr:cNvPr id="12" name="Forme10">
          <a:extLst/>
        </xdr:cNvPr>
        <xdr:cNvSpPr/>
      </xdr:nvSpPr>
      <xdr:spPr>
        <a:xfrm>
          <a:off x="78261" y="1596522"/>
          <a:ext cx="2895652" cy="21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FF5000"/>
              </a:solidFill>
              <a:latin typeface="Calibri"/>
            </a:rPr>
            <a:t>DPGF - B29</a:t>
          </a:r>
        </a:p>
      </xdr:txBody>
    </xdr:sp>
    <xdr:clientData/>
  </xdr:twoCellAnchor>
  <xdr:twoCellAnchor editAs="absolute">
    <xdr:from>
      <xdr:col>2</xdr:col>
      <xdr:colOff>36000</xdr:colOff>
      <xdr:row>0</xdr:row>
      <xdr:rowOff>1940870</xdr:rowOff>
    </xdr:from>
    <xdr:to>
      <xdr:col>3</xdr:col>
      <xdr:colOff>396000</xdr:colOff>
      <xdr:row>0</xdr:row>
      <xdr:rowOff>2113043</xdr:rowOff>
    </xdr:to>
    <xdr:sp macro="" textlink="">
      <xdr:nvSpPr>
        <xdr:cNvPr id="13" name="Forme11">
          <a:extLst/>
        </xdr:cNvPr>
        <xdr:cNvSpPr/>
      </xdr:nvSpPr>
      <xdr:spPr>
        <a:xfrm>
          <a:off x="3819130" y="1940870"/>
          <a:ext cx="688696" cy="172174"/>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PSE</a:t>
          </a:r>
        </a:p>
      </xdr:txBody>
    </xdr:sp>
    <xdr:clientData/>
  </xdr:twoCellAnchor>
  <xdr:twoCellAnchor editAs="absolute">
    <xdr:from>
      <xdr:col>3</xdr:col>
      <xdr:colOff>435810</xdr:colOff>
      <xdr:row>0</xdr:row>
      <xdr:rowOff>1940870</xdr:rowOff>
    </xdr:from>
    <xdr:to>
      <xdr:col>6</xdr:col>
      <xdr:colOff>800100</xdr:colOff>
      <xdr:row>0</xdr:row>
      <xdr:rowOff>2105025</xdr:rowOff>
    </xdr:to>
    <xdr:sp macro="" textlink="">
      <xdr:nvSpPr>
        <xdr:cNvPr id="14" name="Forme12">
          <a:extLst/>
        </xdr:cNvPr>
        <xdr:cNvSpPr/>
      </xdr:nvSpPr>
      <xdr:spPr>
        <a:xfrm>
          <a:off x="4626810" y="1940870"/>
          <a:ext cx="2564565" cy="164155"/>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2</xdr:col>
      <xdr:colOff>72000</xdr:colOff>
      <xdr:row>0</xdr:row>
      <xdr:rowOff>62609</xdr:rowOff>
    </xdr:from>
    <xdr:to>
      <xdr:col>6</xdr:col>
      <xdr:colOff>180000</xdr:colOff>
      <xdr:row>0</xdr:row>
      <xdr:rowOff>845217</xdr:rowOff>
    </xdr:to>
    <xdr:sp macro="" textlink="">
      <xdr:nvSpPr>
        <xdr:cNvPr id="15" name="Forme13">
          <a:extLst/>
        </xdr:cNvPr>
        <xdr:cNvSpPr/>
      </xdr:nvSpPr>
      <xdr:spPr>
        <a:xfrm>
          <a:off x="3834783" y="62609"/>
          <a:ext cx="2582609" cy="782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900" b="0" i="0">
              <a:solidFill>
                <a:srgbClr val="000000"/>
              </a:solidFill>
              <a:latin typeface="Calibri Light"/>
            </a:rPr>
            <a:t>Entreprise :</a:t>
          </a:r>
        </a:p>
        <a:p>
          <a:pPr algn="l"/>
          <a:r>
            <a:rPr lang="fr-FR" sz="900" b="0" i="0">
              <a:solidFill>
                <a:srgbClr val="000000"/>
              </a:solidFill>
              <a:latin typeface="Calibri Light"/>
            </a:rPr>
            <a:t>Adresse :</a:t>
          </a:r>
        </a:p>
        <a:p>
          <a:pPr algn="l"/>
          <a:r>
            <a:rPr lang="fr-FR" sz="900" b="0" i="0">
              <a:solidFill>
                <a:srgbClr val="000000"/>
              </a:solidFill>
              <a:latin typeface="Calibri Light"/>
            </a:rPr>
            <a:t>Tél :</a:t>
          </a:r>
        </a:p>
        <a:p>
          <a:pPr algn="l"/>
          <a:r>
            <a:rPr lang="fr-FR" sz="900" b="0" i="0">
              <a:solidFill>
                <a:srgbClr val="000000"/>
              </a:solidFill>
              <a:latin typeface="Calibri Light"/>
            </a:rPr>
            <a:t>E-mail :</a:t>
          </a:r>
        </a:p>
        <a:p>
          <a:pPr algn="l"/>
          <a:r>
            <a:rPr lang="fr-FR" sz="900" b="0" i="0">
              <a:solidFill>
                <a:srgbClr val="000000"/>
              </a:solidFill>
              <a:latin typeface="Calibri Light"/>
            </a:rPr>
            <a:t>Chargé d'affaire :</a:t>
          </a:r>
        </a:p>
      </xdr:txBody>
    </xdr:sp>
    <xdr:clientData/>
  </xdr:twoCellAnchor>
  <xdr:twoCellAnchor editAs="absolute">
    <xdr:from>
      <xdr:col>0</xdr:col>
      <xdr:colOff>36000</xdr:colOff>
      <xdr:row>0</xdr:row>
      <xdr:rowOff>2126791</xdr:rowOff>
    </xdr:from>
    <xdr:to>
      <xdr:col>6</xdr:col>
      <xdr:colOff>809625</xdr:colOff>
      <xdr:row>0</xdr:row>
      <xdr:rowOff>3419475</xdr:rowOff>
    </xdr:to>
    <xdr:sp macro="" textlink="">
      <xdr:nvSpPr>
        <xdr:cNvPr id="16" name="Forme14">
          <a:extLst/>
        </xdr:cNvPr>
        <xdr:cNvSpPr/>
      </xdr:nvSpPr>
      <xdr:spPr>
        <a:xfrm>
          <a:off x="36000" y="2126791"/>
          <a:ext cx="7164900" cy="129268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100" b="1" i="0">
              <a:solidFill>
                <a:srgbClr val="000000"/>
              </a:solidFill>
              <a:latin typeface="Calibri"/>
            </a:rPr>
            <a:t>Les quantités sont fournies par la Maîtrise d'œuvre mais l'Entrepreneur a obligation de les vérifier et de les corriger (suivant nécessité) avant la remise de son offre.Les quantités indiquées par la Maîtrise d'œuvre sont des quantités théoriques, sans pertes, sans chutes, sans coefficients de foisonnement, l'Entrepreneur devra en tenir compte dans ses prix unitaires.L'Entrepreneur pourra, s'il le juge nécessaire, ajouter des postes à ceux prévus, chaque ouvrage devra faire l'objet d'une ligne de bordereau.Les offres comprendront toutes les prestations et sujétions indiquées dans le devis descriptif et autres pièces du marché, y compris la fourniture et la pose avec tous ses accessoires, sauf exceptions précisées dans le devis descriptif.</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45"/>
  <sheetViews>
    <sheetView showGridLines="0" tabSelected="1" workbookViewId="0">
      <pane xSplit="2" ySplit="2" topLeftCell="C3" activePane="bottomRight" state="frozen"/>
      <selection pane="topRight" activeCell="C1" sqref="C1"/>
      <selection pane="bottomLeft" activeCell="A3" sqref="A3"/>
      <selection pane="bottomRight" activeCell="I1" sqref="I1"/>
    </sheetView>
  </sheetViews>
  <sheetFormatPr baseColWidth="10" defaultColWidth="10.6640625" defaultRowHeight="14.4" x14ac:dyDescent="0.3"/>
  <cols>
    <col min="1" max="1" width="9.6640625" customWidth="1"/>
    <col min="2" max="2" width="46.6640625" customWidth="1"/>
    <col min="3" max="3" width="4.6640625" customWidth="1"/>
    <col min="4" max="6" width="10.6640625" customWidth="1"/>
    <col min="7" max="7" width="12.6640625" customWidth="1"/>
    <col min="8" max="8" width="10.6640625" customWidth="1"/>
    <col min="701" max="703" width="10.6640625" customWidth="1"/>
  </cols>
  <sheetData>
    <row r="1" spans="1:702" ht="276.3" customHeight="1" x14ac:dyDescent="0.3">
      <c r="A1" s="37"/>
      <c r="B1" s="38"/>
      <c r="C1" s="38"/>
      <c r="D1" s="38"/>
      <c r="E1" s="38"/>
      <c r="F1" s="38"/>
      <c r="G1" s="39"/>
    </row>
    <row r="2" spans="1:702" ht="28.8" x14ac:dyDescent="0.3">
      <c r="A2" s="1"/>
      <c r="B2" s="2"/>
      <c r="C2" s="3" t="s">
        <v>0</v>
      </c>
      <c r="D2" s="4" t="s">
        <v>1</v>
      </c>
      <c r="E2" s="3" t="s">
        <v>2</v>
      </c>
      <c r="F2" s="4" t="s">
        <v>3</v>
      </c>
      <c r="G2" s="5" t="s">
        <v>4</v>
      </c>
    </row>
    <row r="3" spans="1:702" x14ac:dyDescent="0.3">
      <c r="A3" s="6"/>
      <c r="B3" s="7"/>
      <c r="C3" s="8"/>
      <c r="D3" s="8"/>
      <c r="E3" s="8"/>
      <c r="F3" s="8"/>
      <c r="G3" s="9"/>
    </row>
    <row r="4" spans="1:702" x14ac:dyDescent="0.3">
      <c r="A4" s="10" t="s">
        <v>5</v>
      </c>
      <c r="B4" s="11" t="s">
        <v>6</v>
      </c>
      <c r="C4" s="12"/>
      <c r="D4" s="12"/>
      <c r="E4" s="12"/>
      <c r="F4" s="12"/>
      <c r="G4" s="13"/>
      <c r="ZY4" t="s">
        <v>7</v>
      </c>
      <c r="ZZ4" s="14"/>
    </row>
    <row r="5" spans="1:702" x14ac:dyDescent="0.3">
      <c r="A5" s="15" t="s">
        <v>8</v>
      </c>
      <c r="B5" s="16" t="s">
        <v>9</v>
      </c>
      <c r="C5" s="12"/>
      <c r="D5" s="12"/>
      <c r="E5" s="12"/>
      <c r="F5" s="12"/>
      <c r="G5" s="13"/>
      <c r="ZY5" t="s">
        <v>10</v>
      </c>
      <c r="ZZ5" s="14"/>
    </row>
    <row r="6" spans="1:702" x14ac:dyDescent="0.3">
      <c r="A6" s="17" t="s">
        <v>11</v>
      </c>
      <c r="B6" s="18" t="s">
        <v>12</v>
      </c>
      <c r="C6" s="19" t="s">
        <v>13</v>
      </c>
      <c r="D6" s="20">
        <v>1197.8399999999999</v>
      </c>
      <c r="E6" s="21"/>
      <c r="F6" s="20"/>
      <c r="G6" s="22">
        <f>ROUND(E6*F6,2)</f>
        <v>0</v>
      </c>
      <c r="ZY6" t="s">
        <v>14</v>
      </c>
      <c r="ZZ6" s="14" t="s">
        <v>15</v>
      </c>
    </row>
    <row r="7" spans="1:702" x14ac:dyDescent="0.3">
      <c r="A7" s="15" t="s">
        <v>16</v>
      </c>
      <c r="B7" s="16" t="s">
        <v>17</v>
      </c>
      <c r="C7" s="12"/>
      <c r="D7" s="12"/>
      <c r="E7" s="12"/>
      <c r="F7" s="12"/>
      <c r="G7" s="13"/>
      <c r="ZY7" t="s">
        <v>18</v>
      </c>
      <c r="ZZ7" s="14"/>
    </row>
    <row r="8" spans="1:702" x14ac:dyDescent="0.3">
      <c r="A8" s="23" t="s">
        <v>19</v>
      </c>
      <c r="B8" s="24" t="s">
        <v>20</v>
      </c>
      <c r="C8" s="12"/>
      <c r="D8" s="12"/>
      <c r="E8" s="12"/>
      <c r="F8" s="12"/>
      <c r="G8" s="13"/>
      <c r="ZY8" t="s">
        <v>21</v>
      </c>
      <c r="ZZ8" s="14"/>
    </row>
    <row r="9" spans="1:702" x14ac:dyDescent="0.3">
      <c r="A9" s="17" t="s">
        <v>22</v>
      </c>
      <c r="B9" s="18" t="s">
        <v>23</v>
      </c>
      <c r="C9" s="19" t="s">
        <v>24</v>
      </c>
      <c r="D9" s="20">
        <v>216.27</v>
      </c>
      <c r="E9" s="21"/>
      <c r="F9" s="20"/>
      <c r="G9" s="22">
        <f t="shared" ref="G9:G14" si="0">ROUND(E9*F9,2)</f>
        <v>0</v>
      </c>
      <c r="ZY9" t="s">
        <v>25</v>
      </c>
      <c r="ZZ9" s="14" t="s">
        <v>26</v>
      </c>
    </row>
    <row r="10" spans="1:702" x14ac:dyDescent="0.3">
      <c r="A10" s="17" t="s">
        <v>27</v>
      </c>
      <c r="B10" s="18" t="s">
        <v>28</v>
      </c>
      <c r="C10" s="19" t="s">
        <v>29</v>
      </c>
      <c r="D10" s="20">
        <v>128.26</v>
      </c>
      <c r="E10" s="21"/>
      <c r="F10" s="20"/>
      <c r="G10" s="22">
        <f t="shared" si="0"/>
        <v>0</v>
      </c>
      <c r="ZY10" t="s">
        <v>30</v>
      </c>
      <c r="ZZ10" s="14" t="s">
        <v>31</v>
      </c>
    </row>
    <row r="11" spans="1:702" x14ac:dyDescent="0.3">
      <c r="A11" s="17" t="s">
        <v>32</v>
      </c>
      <c r="B11" s="18" t="s">
        <v>33</v>
      </c>
      <c r="C11" s="19" t="s">
        <v>34</v>
      </c>
      <c r="D11" s="20">
        <v>128.26</v>
      </c>
      <c r="E11" s="21"/>
      <c r="F11" s="20"/>
      <c r="G11" s="22">
        <f t="shared" si="0"/>
        <v>0</v>
      </c>
      <c r="ZY11" t="s">
        <v>35</v>
      </c>
      <c r="ZZ11" s="14" t="s">
        <v>36</v>
      </c>
    </row>
    <row r="12" spans="1:702" x14ac:dyDescent="0.3">
      <c r="A12" s="17" t="s">
        <v>37</v>
      </c>
      <c r="B12" s="18" t="s">
        <v>38</v>
      </c>
      <c r="C12" s="19" t="s">
        <v>39</v>
      </c>
      <c r="D12" s="20">
        <v>216.27</v>
      </c>
      <c r="E12" s="21"/>
      <c r="F12" s="20"/>
      <c r="G12" s="22">
        <f t="shared" si="0"/>
        <v>0</v>
      </c>
      <c r="ZY12" t="s">
        <v>40</v>
      </c>
      <c r="ZZ12" s="14" t="s">
        <v>41</v>
      </c>
    </row>
    <row r="13" spans="1:702" x14ac:dyDescent="0.3">
      <c r="A13" s="17" t="s">
        <v>42</v>
      </c>
      <c r="B13" s="18" t="s">
        <v>43</v>
      </c>
      <c r="C13" s="19" t="s">
        <v>44</v>
      </c>
      <c r="D13" s="20"/>
      <c r="E13" s="21"/>
      <c r="F13" s="20"/>
      <c r="G13" s="22">
        <f t="shared" si="0"/>
        <v>0</v>
      </c>
      <c r="ZY13" t="s">
        <v>45</v>
      </c>
      <c r="ZZ13" s="14" t="s">
        <v>46</v>
      </c>
    </row>
    <row r="14" spans="1:702" x14ac:dyDescent="0.3">
      <c r="A14" s="17" t="s">
        <v>47</v>
      </c>
      <c r="B14" s="18" t="s">
        <v>48</v>
      </c>
      <c r="C14" s="19" t="s">
        <v>49</v>
      </c>
      <c r="D14" s="20">
        <v>976.62</v>
      </c>
      <c r="E14" s="21"/>
      <c r="F14" s="20"/>
      <c r="G14" s="22">
        <f t="shared" si="0"/>
        <v>0</v>
      </c>
      <c r="ZY14" t="s">
        <v>50</v>
      </c>
      <c r="ZZ14" s="14" t="s">
        <v>51</v>
      </c>
    </row>
    <row r="15" spans="1:702" x14ac:dyDescent="0.3">
      <c r="A15" s="15" t="s">
        <v>52</v>
      </c>
      <c r="B15" s="16" t="s">
        <v>53</v>
      </c>
      <c r="C15" s="12"/>
      <c r="D15" s="12"/>
      <c r="E15" s="12"/>
      <c r="F15" s="12"/>
      <c r="G15" s="13"/>
      <c r="ZY15" t="s">
        <v>54</v>
      </c>
      <c r="ZZ15" s="14" t="s">
        <v>55</v>
      </c>
    </row>
    <row r="16" spans="1:702" x14ac:dyDescent="0.3">
      <c r="A16" s="23" t="s">
        <v>56</v>
      </c>
      <c r="B16" s="24" t="s">
        <v>57</v>
      </c>
      <c r="C16" s="12"/>
      <c r="D16" s="12"/>
      <c r="E16" s="12"/>
      <c r="F16" s="12"/>
      <c r="G16" s="13"/>
      <c r="ZY16" t="s">
        <v>58</v>
      </c>
      <c r="ZZ16" s="14"/>
    </row>
    <row r="17" spans="1:702" x14ac:dyDescent="0.3">
      <c r="A17" s="25" t="s">
        <v>59</v>
      </c>
      <c r="B17" s="26" t="s">
        <v>60</v>
      </c>
      <c r="C17" s="12"/>
      <c r="D17" s="12"/>
      <c r="E17" s="12"/>
      <c r="F17" s="12"/>
      <c r="G17" s="13"/>
      <c r="ZY17" t="s">
        <v>61</v>
      </c>
      <c r="ZZ17" s="14"/>
    </row>
    <row r="18" spans="1:702" ht="27.6" x14ac:dyDescent="0.3">
      <c r="A18" s="17" t="s">
        <v>62</v>
      </c>
      <c r="B18" s="18" t="s">
        <v>63</v>
      </c>
      <c r="C18" s="19" t="s">
        <v>64</v>
      </c>
      <c r="D18" s="20">
        <v>316.88</v>
      </c>
      <c r="E18" s="21"/>
      <c r="F18" s="20"/>
      <c r="G18" s="22">
        <f>ROUND(E18*F18,2)</f>
        <v>0</v>
      </c>
      <c r="ZY18" t="s">
        <v>65</v>
      </c>
      <c r="ZZ18" s="14" t="s">
        <v>66</v>
      </c>
    </row>
    <row r="19" spans="1:702" ht="27.6" x14ac:dyDescent="0.3">
      <c r="A19" s="17" t="s">
        <v>67</v>
      </c>
      <c r="B19" s="18" t="s">
        <v>68</v>
      </c>
      <c r="C19" s="19" t="s">
        <v>69</v>
      </c>
      <c r="D19" s="20">
        <v>71.239999999999995</v>
      </c>
      <c r="E19" s="21"/>
      <c r="F19" s="20"/>
      <c r="G19" s="22">
        <f>ROUND(E19*F19,2)</f>
        <v>0</v>
      </c>
      <c r="ZY19" t="s">
        <v>70</v>
      </c>
      <c r="ZZ19" s="14" t="s">
        <v>71</v>
      </c>
    </row>
    <row r="20" spans="1:702" ht="27.6" x14ac:dyDescent="0.3">
      <c r="A20" s="17" t="s">
        <v>72</v>
      </c>
      <c r="B20" s="18" t="s">
        <v>73</v>
      </c>
      <c r="C20" s="19" t="s">
        <v>74</v>
      </c>
      <c r="D20" s="20">
        <v>97.12</v>
      </c>
      <c r="E20" s="21"/>
      <c r="F20" s="20"/>
      <c r="G20" s="22">
        <f>ROUND(E20*F20,2)</f>
        <v>0</v>
      </c>
      <c r="ZY20" t="s">
        <v>75</v>
      </c>
      <c r="ZZ20" s="14" t="s">
        <v>76</v>
      </c>
    </row>
    <row r="21" spans="1:702" x14ac:dyDescent="0.3">
      <c r="A21" s="25" t="s">
        <v>77</v>
      </c>
      <c r="B21" s="26" t="s">
        <v>78</v>
      </c>
      <c r="C21" s="12"/>
      <c r="D21" s="12"/>
      <c r="E21" s="12"/>
      <c r="F21" s="12"/>
      <c r="G21" s="13"/>
      <c r="ZY21" t="s">
        <v>79</v>
      </c>
      <c r="ZZ21" s="14"/>
    </row>
    <row r="22" spans="1:702" ht="27.6" x14ac:dyDescent="0.3">
      <c r="A22" s="17" t="s">
        <v>80</v>
      </c>
      <c r="B22" s="18" t="s">
        <v>81</v>
      </c>
      <c r="C22" s="19" t="s">
        <v>82</v>
      </c>
      <c r="D22" s="20">
        <v>89.25</v>
      </c>
      <c r="E22" s="21"/>
      <c r="F22" s="20"/>
      <c r="G22" s="22">
        <f>ROUND(E22*F22,2)</f>
        <v>0</v>
      </c>
      <c r="ZY22" t="s">
        <v>83</v>
      </c>
      <c r="ZZ22" s="14" t="s">
        <v>84</v>
      </c>
    </row>
    <row r="23" spans="1:702" x14ac:dyDescent="0.3">
      <c r="A23" s="17" t="s">
        <v>85</v>
      </c>
      <c r="B23" s="18" t="s">
        <v>86</v>
      </c>
      <c r="C23" s="19" t="s">
        <v>87</v>
      </c>
      <c r="D23" s="20">
        <v>71.31</v>
      </c>
      <c r="E23" s="21"/>
      <c r="F23" s="20"/>
      <c r="G23" s="22">
        <f>ROUND(E23*F23,2)</f>
        <v>0</v>
      </c>
      <c r="ZY23" t="s">
        <v>88</v>
      </c>
      <c r="ZZ23" s="14" t="s">
        <v>89</v>
      </c>
    </row>
    <row r="24" spans="1:702" x14ac:dyDescent="0.3">
      <c r="A24" s="25" t="s">
        <v>90</v>
      </c>
      <c r="B24" s="26" t="s">
        <v>91</v>
      </c>
      <c r="C24" s="12"/>
      <c r="D24" s="12"/>
      <c r="E24" s="12"/>
      <c r="F24" s="12"/>
      <c r="G24" s="13"/>
      <c r="ZY24" t="s">
        <v>92</v>
      </c>
      <c r="ZZ24" s="14"/>
    </row>
    <row r="25" spans="1:702" x14ac:dyDescent="0.3">
      <c r="A25" s="17" t="s">
        <v>93</v>
      </c>
      <c r="B25" s="18" t="s">
        <v>94</v>
      </c>
      <c r="C25" s="19" t="s">
        <v>95</v>
      </c>
      <c r="D25" s="20"/>
      <c r="E25" s="21"/>
      <c r="F25" s="20"/>
      <c r="G25" s="22">
        <f>ROUND(E25*F25,2)</f>
        <v>0</v>
      </c>
      <c r="ZY25" t="s">
        <v>96</v>
      </c>
      <c r="ZZ25" s="14" t="s">
        <v>97</v>
      </c>
    </row>
    <row r="26" spans="1:702" x14ac:dyDescent="0.3">
      <c r="A26" s="23" t="s">
        <v>98</v>
      </c>
      <c r="B26" s="24" t="s">
        <v>99</v>
      </c>
      <c r="C26" s="12"/>
      <c r="D26" s="12"/>
      <c r="E26" s="12"/>
      <c r="F26" s="12"/>
      <c r="G26" s="13"/>
      <c r="ZY26" t="s">
        <v>100</v>
      </c>
      <c r="ZZ26" s="14"/>
    </row>
    <row r="27" spans="1:702" x14ac:dyDescent="0.3">
      <c r="A27" s="17" t="s">
        <v>101</v>
      </c>
      <c r="B27" s="18" t="s">
        <v>102</v>
      </c>
      <c r="C27" s="19" t="s">
        <v>103</v>
      </c>
      <c r="D27" s="20"/>
      <c r="E27" s="21"/>
      <c r="F27" s="20"/>
      <c r="G27" s="22">
        <f>ROUND(E27*F27,2)</f>
        <v>0</v>
      </c>
      <c r="ZY27" t="s">
        <v>104</v>
      </c>
      <c r="ZZ27" s="14" t="s">
        <v>105</v>
      </c>
    </row>
    <row r="28" spans="1:702" ht="27.6" x14ac:dyDescent="0.3">
      <c r="A28" s="17" t="s">
        <v>106</v>
      </c>
      <c r="B28" s="18" t="s">
        <v>107</v>
      </c>
      <c r="C28" s="19" t="s">
        <v>108</v>
      </c>
      <c r="D28" s="20"/>
      <c r="E28" s="21"/>
      <c r="F28" s="20"/>
      <c r="G28" s="22">
        <f>ROUND(E28*F28,2)</f>
        <v>0</v>
      </c>
      <c r="ZY28" t="s">
        <v>109</v>
      </c>
      <c r="ZZ28" s="14" t="s">
        <v>110</v>
      </c>
    </row>
    <row r="29" spans="1:702" ht="27.6" x14ac:dyDescent="0.3">
      <c r="A29" s="17" t="s">
        <v>111</v>
      </c>
      <c r="B29" s="18" t="s">
        <v>112</v>
      </c>
      <c r="C29" s="19" t="s">
        <v>113</v>
      </c>
      <c r="D29" s="20"/>
      <c r="E29" s="21"/>
      <c r="F29" s="20"/>
      <c r="G29" s="22">
        <f>ROUND(E29*F29,2)</f>
        <v>0</v>
      </c>
      <c r="ZY29" t="s">
        <v>114</v>
      </c>
      <c r="ZZ29" s="14" t="s">
        <v>115</v>
      </c>
    </row>
    <row r="30" spans="1:702" x14ac:dyDescent="0.3">
      <c r="A30" s="23" t="s">
        <v>116</v>
      </c>
      <c r="B30" s="24" t="s">
        <v>117</v>
      </c>
      <c r="C30" s="12"/>
      <c r="D30" s="12"/>
      <c r="E30" s="12"/>
      <c r="F30" s="12"/>
      <c r="G30" s="13"/>
      <c r="ZY30" t="s">
        <v>118</v>
      </c>
      <c r="ZZ30" s="14"/>
    </row>
    <row r="31" spans="1:702" ht="27.6" x14ac:dyDescent="0.3">
      <c r="A31" s="17" t="s">
        <v>119</v>
      </c>
      <c r="B31" s="18" t="s">
        <v>120</v>
      </c>
      <c r="C31" s="19" t="s">
        <v>121</v>
      </c>
      <c r="D31" s="20">
        <v>193.93</v>
      </c>
      <c r="E31" s="21"/>
      <c r="F31" s="20"/>
      <c r="G31" s="22">
        <f>ROUND(E31*F31,2)</f>
        <v>0</v>
      </c>
      <c r="ZY31" t="s">
        <v>122</v>
      </c>
      <c r="ZZ31" s="14" t="s">
        <v>123</v>
      </c>
    </row>
    <row r="32" spans="1:702" x14ac:dyDescent="0.3">
      <c r="A32" s="15" t="s">
        <v>124</v>
      </c>
      <c r="B32" s="16" t="s">
        <v>125</v>
      </c>
      <c r="C32" s="12"/>
      <c r="D32" s="12"/>
      <c r="E32" s="12"/>
      <c r="F32" s="12"/>
      <c r="G32" s="13"/>
      <c r="ZY32" t="s">
        <v>126</v>
      </c>
      <c r="ZZ32" s="14" t="s">
        <v>127</v>
      </c>
    </row>
    <row r="33" spans="1:702" x14ac:dyDescent="0.3">
      <c r="A33" s="17" t="s">
        <v>128</v>
      </c>
      <c r="B33" s="18" t="s">
        <v>129</v>
      </c>
      <c r="C33" s="19" t="s">
        <v>130</v>
      </c>
      <c r="D33" s="20">
        <v>887.78</v>
      </c>
      <c r="E33" s="21"/>
      <c r="F33" s="20"/>
      <c r="G33" s="22">
        <f>ROUND(E33*F33,2)</f>
        <v>0</v>
      </c>
      <c r="ZY33" t="s">
        <v>131</v>
      </c>
      <c r="ZZ33" s="14" t="s">
        <v>132</v>
      </c>
    </row>
    <row r="34" spans="1:702" x14ac:dyDescent="0.3">
      <c r="A34" s="15" t="s">
        <v>133</v>
      </c>
      <c r="B34" s="16" t="s">
        <v>134</v>
      </c>
      <c r="C34" s="12"/>
      <c r="D34" s="12"/>
      <c r="E34" s="12"/>
      <c r="F34" s="12"/>
      <c r="G34" s="13"/>
      <c r="ZY34" t="s">
        <v>135</v>
      </c>
      <c r="ZZ34" s="14"/>
    </row>
    <row r="35" spans="1:702" x14ac:dyDescent="0.3">
      <c r="A35" s="17" t="s">
        <v>136</v>
      </c>
      <c r="B35" s="18" t="s">
        <v>137</v>
      </c>
      <c r="C35" s="19" t="s">
        <v>138</v>
      </c>
      <c r="D35" s="20">
        <v>5.48</v>
      </c>
      <c r="E35" s="21"/>
      <c r="F35" s="20"/>
      <c r="G35" s="22">
        <f>ROUND(E35*F35,2)</f>
        <v>0</v>
      </c>
      <c r="ZY35" t="s">
        <v>139</v>
      </c>
      <c r="ZZ35" s="14" t="s">
        <v>140</v>
      </c>
    </row>
    <row r="36" spans="1:702" x14ac:dyDescent="0.3">
      <c r="A36" s="15" t="s">
        <v>141</v>
      </c>
      <c r="B36" s="16" t="s">
        <v>142</v>
      </c>
      <c r="C36" s="12"/>
      <c r="D36" s="12"/>
      <c r="E36" s="12"/>
      <c r="F36" s="12"/>
      <c r="G36" s="13"/>
      <c r="ZY36" t="s">
        <v>143</v>
      </c>
      <c r="ZZ36" s="14"/>
    </row>
    <row r="37" spans="1:702" x14ac:dyDescent="0.3">
      <c r="A37" s="17" t="s">
        <v>144</v>
      </c>
      <c r="B37" s="18" t="s">
        <v>145</v>
      </c>
      <c r="C37" s="19" t="s">
        <v>146</v>
      </c>
      <c r="D37" s="20">
        <v>187.41</v>
      </c>
      <c r="E37" s="21"/>
      <c r="F37" s="20"/>
      <c r="G37" s="22">
        <f>ROUND(E37*F37,2)</f>
        <v>0</v>
      </c>
      <c r="ZY37" t="s">
        <v>147</v>
      </c>
      <c r="ZZ37" s="14" t="s">
        <v>148</v>
      </c>
    </row>
    <row r="38" spans="1:702" x14ac:dyDescent="0.3">
      <c r="A38" s="17" t="s">
        <v>149</v>
      </c>
      <c r="B38" s="18" t="s">
        <v>150</v>
      </c>
      <c r="C38" s="19" t="s">
        <v>151</v>
      </c>
      <c r="D38" s="27">
        <v>1</v>
      </c>
      <c r="E38" s="28"/>
      <c r="F38" s="20"/>
      <c r="G38" s="22">
        <f>ROUND(E38*F38,2)</f>
        <v>0</v>
      </c>
      <c r="ZY38" t="s">
        <v>152</v>
      </c>
      <c r="ZZ38" s="14" t="s">
        <v>153</v>
      </c>
    </row>
    <row r="39" spans="1:702" x14ac:dyDescent="0.3">
      <c r="A39" s="29"/>
      <c r="B39" s="30"/>
      <c r="C39" s="31"/>
      <c r="D39" s="31"/>
      <c r="E39" s="31"/>
      <c r="F39" s="31"/>
      <c r="G39" s="32"/>
    </row>
    <row r="40" spans="1:702" x14ac:dyDescent="0.3">
      <c r="A40" s="33"/>
      <c r="B40" s="33"/>
      <c r="C40" s="33"/>
      <c r="D40" s="33"/>
      <c r="E40" s="33"/>
      <c r="F40" s="33"/>
      <c r="G40" s="33"/>
    </row>
    <row r="41" spans="1:702" x14ac:dyDescent="0.3">
      <c r="B41" s="34" t="s">
        <v>154</v>
      </c>
      <c r="G41" s="35">
        <f>SUBTOTAL(109,G4:G39)</f>
        <v>0</v>
      </c>
      <c r="ZY41" t="s">
        <v>155</v>
      </c>
    </row>
    <row r="42" spans="1:702" x14ac:dyDescent="0.3">
      <c r="A42" s="36">
        <v>20</v>
      </c>
      <c r="B42" s="34" t="str">
        <f>CONCATENATE("Montant TVA (",A42,"%)")</f>
        <v>Montant TVA (20%)</v>
      </c>
      <c r="G42" s="35">
        <f>(G41*A42)/100</f>
        <v>0</v>
      </c>
      <c r="ZY42" t="s">
        <v>156</v>
      </c>
    </row>
    <row r="43" spans="1:702" x14ac:dyDescent="0.3">
      <c r="B43" s="34" t="s">
        <v>157</v>
      </c>
      <c r="G43" s="35">
        <f>G41+G42</f>
        <v>0</v>
      </c>
      <c r="ZY43" t="s">
        <v>158</v>
      </c>
    </row>
    <row r="44" spans="1:702" x14ac:dyDescent="0.3">
      <c r="G44" s="35"/>
    </row>
    <row r="45" spans="1:702" x14ac:dyDescent="0.3">
      <c r="G45" s="35"/>
    </row>
  </sheetData>
  <mergeCells count="1">
    <mergeCell ref="A1:G1"/>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N°06 BARDAGE - ITE - ENDUI</vt:lpstr>
      <vt:lpstr>'Lot N°06 BARDAGE - ITE - ENDUI'!Impression_des_titres</vt:lpstr>
      <vt:lpstr>'Lot N°06 BARDAGE - ITE - ENDUI'!Zone_d_impression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bertrand.dubreil</dc:creator>
  <cp:lastModifiedBy>Bertrand DUBREIL</cp:lastModifiedBy>
  <dcterms:created xsi:type="dcterms:W3CDTF">2025-10-15T10:10:34Z</dcterms:created>
  <dcterms:modified xsi:type="dcterms:W3CDTF">2025-10-15T10:20:15Z</dcterms:modified>
</cp:coreProperties>
</file>